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9" i="1"/>
  <c r="F19"/>
  <c r="E19"/>
  <c r="D19"/>
  <c r="C19"/>
  <c r="I13"/>
  <c r="I12"/>
  <c r="I11"/>
  <c r="I10"/>
  <c r="I9"/>
  <c r="I8"/>
</calcChain>
</file>

<file path=xl/sharedStrings.xml><?xml version="1.0" encoding="utf-8"?>
<sst xmlns="http://schemas.openxmlformats.org/spreadsheetml/2006/main" count="14" uniqueCount="12">
  <si>
    <t>FIVE YEAR TREND - FILINGS IN THE COURT OF APPEALS</t>
  </si>
  <si>
    <t>Percentage</t>
  </si>
  <si>
    <t>Change</t>
  </si>
  <si>
    <t>Year</t>
  </si>
  <si>
    <t>Total Filings</t>
  </si>
  <si>
    <t>Direct Appeals</t>
  </si>
  <si>
    <t>Applications</t>
  </si>
  <si>
    <t xml:space="preserve">  Discretionary</t>
  </si>
  <si>
    <t xml:space="preserve">  Interlocutory</t>
  </si>
  <si>
    <t>40 (b) Motions</t>
  </si>
  <si>
    <t>2011-2012</t>
  </si>
  <si>
    <t>Filings per Judge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</si>
</sst>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9" xfId="0" applyBorder="1"/>
    <xf numFmtId="3" fontId="0" fillId="0" borderId="9" xfId="0" applyNumberFormat="1" applyBorder="1"/>
    <xf numFmtId="10" fontId="0" fillId="0" borderId="11" xfId="0" applyNumberFormat="1" applyBorder="1"/>
    <xf numFmtId="10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  <xf numFmtId="0" fontId="1" fillId="4" borderId="1" xfId="0" applyFont="1" applyFill="1" applyBorder="1"/>
    <xf numFmtId="3" fontId="1" fillId="4" borderId="1" xfId="0" applyNumberFormat="1" applyFont="1" applyFill="1" applyBorder="1"/>
    <xf numFmtId="3" fontId="1" fillId="4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</a:rPr>
              <a:t>Court of Appeals of Georgia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</a:rPr>
              <a:t>Cases Filed 2008-2012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v>Cases Filed</c:v>
          </c:tx>
          <c:spPr>
            <a:solidFill>
              <a:schemeClr val="bg2">
                <a:lumMod val="90000"/>
              </a:schemeClr>
            </a:solidFill>
          </c:spPr>
          <c:dLbls>
            <c:showVal val="1"/>
          </c:dLbls>
          <c:cat>
            <c:numRef>
              <c:f>Sheet1!$C$17:$G$17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Sheet1!$C$18:$G$18</c:f>
              <c:numCache>
                <c:formatCode>#,##0</c:formatCode>
                <c:ptCount val="5"/>
                <c:pt idx="0">
                  <c:v>3299</c:v>
                </c:pt>
                <c:pt idx="1">
                  <c:v>3260</c:v>
                </c:pt>
                <c:pt idx="2">
                  <c:v>3212</c:v>
                </c:pt>
                <c:pt idx="3">
                  <c:v>3312</c:v>
                </c:pt>
                <c:pt idx="4">
                  <c:v>3464</c:v>
                </c:pt>
              </c:numCache>
            </c:numRef>
          </c:val>
        </c:ser>
        <c:ser>
          <c:idx val="1"/>
          <c:order val="1"/>
          <c:tx>
            <c:v>Avg Cases Per Judge</c:v>
          </c:tx>
          <c:spPr>
            <a:solidFill>
              <a:schemeClr val="bg2">
                <a:lumMod val="75000"/>
              </a:schemeClr>
            </a:solidFill>
          </c:spPr>
          <c:dLbls>
            <c:showVal val="1"/>
          </c:dLbls>
          <c:cat>
            <c:numRef>
              <c:f>Sheet1!$C$17:$G$17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Sheet1!$C$19:$G$19</c:f>
              <c:numCache>
                <c:formatCode>0</c:formatCode>
                <c:ptCount val="5"/>
                <c:pt idx="0">
                  <c:v>274.91666666666669</c:v>
                </c:pt>
                <c:pt idx="1">
                  <c:v>271.66666666666669</c:v>
                </c:pt>
                <c:pt idx="2">
                  <c:v>267.66666666666669</c:v>
                </c:pt>
                <c:pt idx="3" formatCode="General">
                  <c:v>276</c:v>
                </c:pt>
                <c:pt idx="4">
                  <c:v>288.66666666666669</c:v>
                </c:pt>
              </c:numCache>
            </c:numRef>
          </c:val>
        </c:ser>
        <c:dLbls>
          <c:showVal val="1"/>
        </c:dLbls>
        <c:shape val="cylinder"/>
        <c:axId val="142285056"/>
        <c:axId val="142299136"/>
        <c:axId val="0"/>
      </c:bar3DChart>
      <c:catAx>
        <c:axId val="1422850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2299136"/>
        <c:crosses val="autoZero"/>
        <c:auto val="1"/>
        <c:lblAlgn val="ctr"/>
        <c:lblOffset val="100"/>
      </c:catAx>
      <c:valAx>
        <c:axId val="142299136"/>
        <c:scaling>
          <c:orientation val="minMax"/>
        </c:scaling>
        <c:axPos val="l"/>
        <c:majorGridlines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228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190499</xdr:rowOff>
    </xdr:from>
    <xdr:to>
      <xdr:col>8</xdr:col>
      <xdr:colOff>390525</xdr:colOff>
      <xdr:row>41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9"/>
  <sheetViews>
    <sheetView tabSelected="1" topLeftCell="A17" workbookViewId="0">
      <selection activeCell="M31" sqref="M31"/>
    </sheetView>
  </sheetViews>
  <sheetFormatPr defaultRowHeight="15"/>
  <cols>
    <col min="8" max="8" width="11.140625" bestFit="1" customWidth="1"/>
    <col min="9" max="9" width="13.85546875" customWidth="1"/>
    <col min="13" max="13" width="10" bestFit="1" customWidth="1"/>
  </cols>
  <sheetData>
    <row r="5" spans="1:9">
      <c r="A5" s="4" t="s">
        <v>0</v>
      </c>
      <c r="B5" s="5"/>
      <c r="C5" s="5"/>
      <c r="D5" s="5"/>
      <c r="E5" s="5"/>
      <c r="F5" s="5"/>
      <c r="G5" s="6"/>
      <c r="I5" s="16" t="s">
        <v>1</v>
      </c>
    </row>
    <row r="6" spans="1:9">
      <c r="A6" s="1"/>
      <c r="B6" s="2"/>
      <c r="C6" s="2"/>
      <c r="D6" s="2"/>
      <c r="E6" s="2"/>
      <c r="F6" s="2"/>
      <c r="G6" s="3"/>
      <c r="I6" s="17" t="s">
        <v>2</v>
      </c>
    </row>
    <row r="7" spans="1:9">
      <c r="A7" s="7" t="s">
        <v>3</v>
      </c>
      <c r="B7" s="8"/>
      <c r="C7" s="9">
        <v>2008</v>
      </c>
      <c r="D7" s="9">
        <v>2009</v>
      </c>
      <c r="E7" s="9">
        <v>2010</v>
      </c>
      <c r="F7" s="9">
        <v>2011</v>
      </c>
      <c r="G7" s="9">
        <v>2012</v>
      </c>
      <c r="I7" s="18" t="s">
        <v>10</v>
      </c>
    </row>
    <row r="8" spans="1:9">
      <c r="A8" s="12" t="s">
        <v>4</v>
      </c>
      <c r="B8" s="13"/>
      <c r="C8" s="11">
        <v>3299</v>
      </c>
      <c r="D8" s="11">
        <v>3260</v>
      </c>
      <c r="E8" s="11">
        <v>3212</v>
      </c>
      <c r="F8" s="11">
        <v>3312</v>
      </c>
      <c r="G8" s="19">
        <v>3464</v>
      </c>
      <c r="I8" s="14">
        <f t="shared" ref="I8:I13" si="0">+(G8-F8)/F8</f>
        <v>4.5893719806763288E-2</v>
      </c>
    </row>
    <row r="9" spans="1:9">
      <c r="A9" s="10" t="s">
        <v>5</v>
      </c>
      <c r="B9" s="11"/>
      <c r="C9" s="11">
        <v>2443</v>
      </c>
      <c r="D9" s="11">
        <v>2410</v>
      </c>
      <c r="E9" s="11">
        <v>2364</v>
      </c>
      <c r="F9" s="11">
        <v>2434</v>
      </c>
      <c r="G9" s="19">
        <v>2588</v>
      </c>
      <c r="I9" s="14">
        <f t="shared" si="0"/>
        <v>6.3270336894001647E-2</v>
      </c>
    </row>
    <row r="10" spans="1:9">
      <c r="A10" s="10" t="s">
        <v>6</v>
      </c>
      <c r="B10" s="10"/>
      <c r="C10" s="10">
        <v>830</v>
      </c>
      <c r="D10" s="10">
        <v>821</v>
      </c>
      <c r="E10" s="10">
        <v>814</v>
      </c>
      <c r="F10" s="10">
        <v>863</v>
      </c>
      <c r="G10" s="20">
        <v>850</v>
      </c>
      <c r="I10" s="14">
        <f t="shared" si="0"/>
        <v>-1.5063731170336037E-2</v>
      </c>
    </row>
    <row r="11" spans="1:9">
      <c r="A11" s="10" t="s">
        <v>7</v>
      </c>
      <c r="B11" s="10"/>
      <c r="C11" s="10">
        <v>495</v>
      </c>
      <c r="D11" s="10">
        <v>503</v>
      </c>
      <c r="E11" s="10">
        <v>509</v>
      </c>
      <c r="F11" s="10">
        <v>517</v>
      </c>
      <c r="G11" s="20">
        <v>504</v>
      </c>
      <c r="I11" s="14">
        <f t="shared" si="0"/>
        <v>-2.5145067698259187E-2</v>
      </c>
    </row>
    <row r="12" spans="1:9">
      <c r="A12" s="10" t="s">
        <v>8</v>
      </c>
      <c r="B12" s="10"/>
      <c r="C12" s="10">
        <v>335</v>
      </c>
      <c r="D12" s="10">
        <v>318</v>
      </c>
      <c r="E12" s="10">
        <v>305</v>
      </c>
      <c r="F12" s="10">
        <v>346</v>
      </c>
      <c r="G12" s="20">
        <v>346</v>
      </c>
      <c r="I12" s="14">
        <f t="shared" si="0"/>
        <v>0</v>
      </c>
    </row>
    <row r="13" spans="1:9">
      <c r="A13" s="10" t="s">
        <v>9</v>
      </c>
      <c r="B13" s="10"/>
      <c r="C13" s="10">
        <v>26</v>
      </c>
      <c r="D13" s="10">
        <v>29</v>
      </c>
      <c r="E13" s="10">
        <v>34</v>
      </c>
      <c r="F13" s="10">
        <v>15</v>
      </c>
      <c r="G13" s="20">
        <v>26</v>
      </c>
      <c r="I13" s="15">
        <f t="shared" si="0"/>
        <v>0.73333333333333328</v>
      </c>
    </row>
    <row r="17" spans="1:7">
      <c r="A17" t="s">
        <v>3</v>
      </c>
      <c r="C17">
        <v>2008</v>
      </c>
      <c r="D17">
        <v>2009</v>
      </c>
      <c r="E17">
        <v>2010</v>
      </c>
      <c r="F17">
        <v>2011</v>
      </c>
      <c r="G17">
        <v>2012</v>
      </c>
    </row>
    <row r="18" spans="1:7">
      <c r="A18" s="22" t="s">
        <v>4</v>
      </c>
      <c r="B18" s="23"/>
      <c r="C18" s="23">
        <v>3299</v>
      </c>
      <c r="D18" s="23">
        <v>3260</v>
      </c>
      <c r="E18" s="23">
        <v>3212</v>
      </c>
      <c r="F18" s="24">
        <v>3312</v>
      </c>
      <c r="G18" s="24">
        <v>3464</v>
      </c>
    </row>
    <row r="19" spans="1:7">
      <c r="A19" t="s">
        <v>11</v>
      </c>
      <c r="B19" s="21"/>
      <c r="C19" s="21">
        <f>+C18/12</f>
        <v>274.91666666666669</v>
      </c>
      <c r="D19" s="21">
        <f>+D18/12</f>
        <v>271.66666666666669</v>
      </c>
      <c r="E19" s="21">
        <f>+E18/12</f>
        <v>267.66666666666669</v>
      </c>
      <c r="F19">
        <f>3312/12</f>
        <v>276</v>
      </c>
      <c r="G19" s="21">
        <f>3464/12</f>
        <v>288.66666666666669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2011-08-15T20:17:34Z</dcterms:created>
  <dcterms:modified xsi:type="dcterms:W3CDTF">2013-04-30T11:18:14Z</dcterms:modified>
</cp:coreProperties>
</file>